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505" yWindow="2310" windowWidth="19425" windowHeight="9210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F17" i="1" l="1"/>
  <c r="G17" i="1" s="1"/>
  <c r="F16" i="1"/>
  <c r="G16" i="1" s="1"/>
  <c r="F15" i="1"/>
  <c r="G15" i="1" s="1"/>
  <c r="E39" i="1" l="1"/>
  <c r="F40" i="1" l="1"/>
  <c r="F42" i="1" s="1"/>
  <c r="F31" i="1" l="1"/>
  <c r="F27" i="1"/>
  <c r="F24" i="1"/>
  <c r="F20" i="1" l="1"/>
  <c r="G20" i="1" s="1"/>
  <c r="G24" i="1"/>
  <c r="G27" i="1"/>
  <c r="G31" i="1"/>
  <c r="F35" i="1"/>
  <c r="G35" i="1" s="1"/>
  <c r="F36" i="1"/>
  <c r="G36" i="1" s="1"/>
  <c r="F34" i="1"/>
  <c r="G34" i="1" s="1"/>
  <c r="F32" i="1"/>
  <c r="G32" i="1" s="1"/>
  <c r="F30" i="1"/>
  <c r="G30" i="1" s="1"/>
  <c r="F28" i="1"/>
  <c r="G28" i="1" s="1"/>
  <c r="F25" i="1"/>
  <c r="G25" i="1" s="1"/>
  <c r="F23" i="1"/>
  <c r="G23" i="1" s="1"/>
  <c r="F21" i="1"/>
  <c r="G21" i="1" s="1"/>
  <c r="F19" i="1"/>
  <c r="G19" i="1" s="1"/>
  <c r="G12" i="1"/>
  <c r="F13" i="1"/>
  <c r="G13" i="1" s="1"/>
  <c r="F12" i="1"/>
  <c r="F10" i="1"/>
  <c r="G10" i="1" s="1"/>
</calcChain>
</file>

<file path=xl/sharedStrings.xml><?xml version="1.0" encoding="utf-8"?>
<sst xmlns="http://schemas.openxmlformats.org/spreadsheetml/2006/main" count="46" uniqueCount="30">
  <si>
    <t>N°</t>
  </si>
  <si>
    <t>Nettoyage vitrerie extérieure - face extérieure en RDC</t>
  </si>
  <si>
    <t>Nettoyage vitrerie extérieure - face extérieure avec nacelle</t>
  </si>
  <si>
    <t>Site THIERS</t>
  </si>
  <si>
    <t>Site ISSOIRE</t>
  </si>
  <si>
    <t>Site PASTEUR (Clermont-Ferrand)</t>
  </si>
  <si>
    <t>Site SOLARIS (Clermont-Ferrand)</t>
  </si>
  <si>
    <t>Nettoyage vitrerie extérieure - face intérieure</t>
  </si>
  <si>
    <t>Nettoyage vitrerie extérieure - face extérieure</t>
  </si>
  <si>
    <t>Nettoyage des cloisons vitrées double face</t>
  </si>
  <si>
    <t>Les prix que vous renseignez sont les prix unitaires complets  (incluant la location éventuelle de matériel, les fournitures et produits, le matériel, …)</t>
  </si>
  <si>
    <t>Surface en m²</t>
  </si>
  <si>
    <t>Prestations</t>
  </si>
  <si>
    <t>Péridodicité semestrielle</t>
  </si>
  <si>
    <t>Document à compléter dans son intégralité et sans modification</t>
  </si>
  <si>
    <t>Prix unitaire € TTC au m²</t>
  </si>
  <si>
    <t>Temps moyen semestriel par prestation en heure</t>
  </si>
  <si>
    <t>Total semestriel en heure</t>
  </si>
  <si>
    <t>Montant total forfaitaire annuel 
€ TTC</t>
  </si>
  <si>
    <t>Total annuel en heure</t>
  </si>
  <si>
    <t>Prix forfaitaire semestriel en € HT</t>
  </si>
  <si>
    <t>Prix forfaitaire semestriel en € TTC</t>
  </si>
  <si>
    <t>Montant total forfaitaire semestriel € HT
en € HT</t>
  </si>
  <si>
    <t>Montant total forfaitaire semestriel € TTC
en € TTC</t>
  </si>
  <si>
    <t>Décomposition du Prix global et Forfaitaire (DPGF)
Marché n° 2026-005
Appel d'Offres Ouvert</t>
  </si>
  <si>
    <t>LOT 8 - Vitrerie des sites
du Puy-de-Dôme</t>
  </si>
  <si>
    <t>Prestations de nettoyage des locaux et de la vitrerie
des sites de la CPAM du Puy-de-Dôme</t>
  </si>
  <si>
    <t>Site AMBERT</t>
  </si>
  <si>
    <t>Site RIOM</t>
  </si>
  <si>
    <t>Site CROIX DE NEYRAT (Clermont-Ferrand)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</si>
</sst>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538DD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3" borderId="5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/>
    </xf>
    <xf numFmtId="2" fontId="3" fillId="0" borderId="5" xfId="0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horizontal="center" vertical="center"/>
    </xf>
    <xf numFmtId="4" fontId="3" fillId="2" borderId="4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4" fontId="3" fillId="3" borderId="3" xfId="0" applyNumberFormat="1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6" borderId="1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/>
    </xf>
    <xf numFmtId="2" fontId="3" fillId="3" borderId="5" xfId="0" applyNumberFormat="1" applyFont="1" applyFill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Alignment="1" applyProtection="1">
      <alignment horizontal="center" vertical="center"/>
      <protection locked="0"/>
    </xf>
    <xf numFmtId="2" fontId="3" fillId="3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0" fillId="0" borderId="13" xfId="0" applyFont="1" applyBorder="1" applyProtection="1"/>
    <xf numFmtId="0" fontId="0" fillId="0" borderId="0" xfId="0" applyFont="1" applyBorder="1" applyProtection="1"/>
    <xf numFmtId="0" fontId="0" fillId="6" borderId="14" xfId="0" applyFont="1" applyFill="1" applyBorder="1" applyProtection="1"/>
    <xf numFmtId="2" fontId="7" fillId="0" borderId="10" xfId="0" applyNumberFormat="1" applyFont="1" applyBorder="1" applyAlignment="1" applyProtection="1">
      <alignment horizontal="center" vertical="center" wrapText="1"/>
      <protection locked="0"/>
    </xf>
    <xf numFmtId="2" fontId="7" fillId="0" borderId="7" xfId="0" applyNumberFormat="1" applyFont="1" applyBorder="1" applyAlignment="1" applyProtection="1">
      <alignment horizontal="center" vertical="center" wrapText="1"/>
      <protection locked="0"/>
    </xf>
    <xf numFmtId="2" fontId="10" fillId="0" borderId="10" xfId="0" applyNumberFormat="1" applyFont="1" applyBorder="1" applyAlignment="1" applyProtection="1">
      <alignment horizontal="center" vertical="center"/>
    </xf>
    <xf numFmtId="2" fontId="10" fillId="0" borderId="11" xfId="0" applyNumberFormat="1" applyFont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2" fontId="3" fillId="2" borderId="4" xfId="0" applyNumberFormat="1" applyFont="1" applyFill="1" applyBorder="1" applyAlignment="1" applyProtection="1">
      <alignment horizontal="center" vertical="center"/>
      <protection locked="0"/>
    </xf>
    <xf numFmtId="2" fontId="3" fillId="2" borderId="3" xfId="0" applyNumberFormat="1" applyFont="1" applyFill="1" applyBorder="1" applyAlignment="1" applyProtection="1">
      <alignment horizontal="center" vertical="center"/>
    </xf>
    <xf numFmtId="2" fontId="3" fillId="2" borderId="4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1" fillId="7" borderId="5" xfId="0" applyFont="1" applyFill="1" applyBorder="1" applyAlignment="1" applyProtection="1">
      <alignment horizontal="center" vertical="center" wrapText="1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11" fillId="8" borderId="5" xfId="0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11" fillId="8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38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</xdr:colOff>
      <xdr:row>0</xdr:row>
      <xdr:rowOff>0</xdr:rowOff>
    </xdr:from>
    <xdr:to>
      <xdr:col>1</xdr:col>
      <xdr:colOff>1045905</xdr:colOff>
      <xdr:row>0</xdr:row>
      <xdr:rowOff>789940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0"/>
          <a:ext cx="260165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="90" zoomScaleNormal="90" workbookViewId="0">
      <selection activeCell="I35" sqref="I35"/>
    </sheetView>
  </sheetViews>
  <sheetFormatPr baseColWidth="10" defaultColWidth="11.42578125" defaultRowHeight="15" x14ac:dyDescent="0.25"/>
  <cols>
    <col min="1" max="1" width="23.42578125" style="30" customWidth="1"/>
    <col min="2" max="2" width="54.140625" style="30" customWidth="1"/>
    <col min="3" max="3" width="18.7109375" style="30" customWidth="1"/>
    <col min="4" max="4" width="20.7109375" style="30" customWidth="1"/>
    <col min="5" max="5" width="21.42578125" style="30" customWidth="1"/>
    <col min="6" max="6" width="20.85546875" style="30" customWidth="1"/>
    <col min="7" max="7" width="20.7109375" style="30" customWidth="1"/>
    <col min="8" max="16384" width="11.42578125" style="30"/>
  </cols>
  <sheetData>
    <row r="1" spans="1:7" ht="113.25" customHeight="1" x14ac:dyDescent="0.25">
      <c r="A1" s="2"/>
      <c r="B1" s="45" t="s">
        <v>24</v>
      </c>
      <c r="C1" s="45"/>
      <c r="D1" s="46"/>
      <c r="E1" s="47" t="s">
        <v>25</v>
      </c>
      <c r="F1" s="45"/>
      <c r="G1" s="46"/>
    </row>
    <row r="2" spans="1:7" ht="81" customHeight="1" x14ac:dyDescent="0.25">
      <c r="A2" s="51" t="s">
        <v>26</v>
      </c>
      <c r="B2" s="52"/>
      <c r="C2" s="52"/>
      <c r="D2" s="52"/>
      <c r="E2" s="52"/>
      <c r="F2" s="52"/>
      <c r="G2" s="53"/>
    </row>
    <row r="3" spans="1:7" ht="38.25" customHeight="1" x14ac:dyDescent="0.25">
      <c r="A3" s="54" t="s">
        <v>14</v>
      </c>
      <c r="B3" s="54"/>
      <c r="C3" s="54"/>
      <c r="D3" s="54"/>
      <c r="E3" s="54"/>
      <c r="F3" s="54"/>
      <c r="G3" s="54"/>
    </row>
    <row r="4" spans="1:7" ht="33" customHeight="1" x14ac:dyDescent="0.25">
      <c r="A4" s="55" t="s">
        <v>10</v>
      </c>
      <c r="B4" s="55"/>
      <c r="C4" s="55"/>
      <c r="D4" s="55"/>
      <c r="E4" s="55"/>
      <c r="F4" s="55"/>
      <c r="G4" s="55"/>
    </row>
    <row r="5" spans="1:7" ht="21" customHeight="1" x14ac:dyDescent="0.25">
      <c r="A5" s="31"/>
      <c r="B5" s="31"/>
      <c r="C5" s="31"/>
      <c r="D5" s="31"/>
      <c r="E5" s="31"/>
      <c r="F5" s="31"/>
      <c r="G5" s="31"/>
    </row>
    <row r="6" spans="1:7" ht="29.25" customHeight="1" x14ac:dyDescent="0.25">
      <c r="A6" s="58" t="s">
        <v>13</v>
      </c>
      <c r="B6" s="58"/>
      <c r="C6" s="32"/>
      <c r="D6" s="32"/>
      <c r="E6" s="32"/>
      <c r="F6" s="32"/>
      <c r="G6" s="32"/>
    </row>
    <row r="8" spans="1:7" ht="60" customHeight="1" x14ac:dyDescent="0.25">
      <c r="A8" s="3" t="s">
        <v>0</v>
      </c>
      <c r="B8" s="4" t="s">
        <v>12</v>
      </c>
      <c r="C8" s="3" t="s">
        <v>11</v>
      </c>
      <c r="D8" s="5" t="s">
        <v>16</v>
      </c>
      <c r="E8" s="5" t="s">
        <v>20</v>
      </c>
      <c r="F8" s="5" t="s">
        <v>21</v>
      </c>
      <c r="G8" s="3" t="s">
        <v>15</v>
      </c>
    </row>
    <row r="9" spans="1:7" ht="20.100000000000001" customHeight="1" x14ac:dyDescent="0.25">
      <c r="A9" s="48" t="s">
        <v>6</v>
      </c>
      <c r="B9" s="49"/>
      <c r="C9" s="49"/>
      <c r="D9" s="49"/>
      <c r="E9" s="49"/>
      <c r="F9" s="49"/>
      <c r="G9" s="50"/>
    </row>
    <row r="10" spans="1:7" ht="20.100000000000001" customHeight="1" x14ac:dyDescent="0.25">
      <c r="A10" s="6">
        <v>1</v>
      </c>
      <c r="B10" s="7" t="s">
        <v>1</v>
      </c>
      <c r="C10" s="56">
        <v>1350</v>
      </c>
      <c r="D10" s="41"/>
      <c r="E10" s="41"/>
      <c r="F10" s="43">
        <f>E10*1.2</f>
        <v>0</v>
      </c>
      <c r="G10" s="43">
        <f>F10/C10</f>
        <v>0</v>
      </c>
    </row>
    <row r="11" spans="1:7" ht="20.100000000000001" customHeight="1" x14ac:dyDescent="0.25">
      <c r="A11" s="8">
        <v>2</v>
      </c>
      <c r="B11" s="9" t="s">
        <v>2</v>
      </c>
      <c r="C11" s="57"/>
      <c r="D11" s="42"/>
      <c r="E11" s="42"/>
      <c r="F11" s="44"/>
      <c r="G11" s="44"/>
    </row>
    <row r="12" spans="1:7" ht="20.100000000000001" customHeight="1" x14ac:dyDescent="0.25">
      <c r="A12" s="6">
        <v>3</v>
      </c>
      <c r="B12" s="7" t="s">
        <v>7</v>
      </c>
      <c r="C12" s="10">
        <v>1350</v>
      </c>
      <c r="D12" s="27"/>
      <c r="E12" s="27"/>
      <c r="F12" s="11">
        <f>E12*1.2</f>
        <v>0</v>
      </c>
      <c r="G12" s="11">
        <f>F12/C12</f>
        <v>0</v>
      </c>
    </row>
    <row r="13" spans="1:7" ht="20.100000000000001" customHeight="1" x14ac:dyDescent="0.25">
      <c r="A13" s="8">
        <v>4</v>
      </c>
      <c r="B13" s="12" t="s">
        <v>9</v>
      </c>
      <c r="C13" s="13">
        <v>729.44</v>
      </c>
      <c r="D13" s="28"/>
      <c r="E13" s="28"/>
      <c r="F13" s="14">
        <f>E13*1.2</f>
        <v>0</v>
      </c>
      <c r="G13" s="15">
        <f>F13/C13</f>
        <v>0</v>
      </c>
    </row>
    <row r="14" spans="1:7" ht="20.100000000000001" customHeight="1" x14ac:dyDescent="0.25">
      <c r="A14" s="59" t="s">
        <v>28</v>
      </c>
      <c r="B14" s="60"/>
      <c r="C14" s="60"/>
      <c r="D14" s="60"/>
      <c r="E14" s="60"/>
      <c r="F14" s="60"/>
      <c r="G14" s="61"/>
    </row>
    <row r="15" spans="1:7" ht="20.100000000000001" customHeight="1" x14ac:dyDescent="0.25">
      <c r="A15" s="6">
        <v>5</v>
      </c>
      <c r="B15" s="7" t="s">
        <v>8</v>
      </c>
      <c r="C15" s="16">
        <v>137</v>
      </c>
      <c r="D15" s="27"/>
      <c r="E15" s="27"/>
      <c r="F15" s="11">
        <f>E15*1.2</f>
        <v>0</v>
      </c>
      <c r="G15" s="11">
        <f>F15/C15</f>
        <v>0</v>
      </c>
    </row>
    <row r="16" spans="1:7" ht="20.100000000000001" customHeight="1" x14ac:dyDescent="0.25">
      <c r="A16" s="8">
        <v>6</v>
      </c>
      <c r="B16" s="9" t="s">
        <v>7</v>
      </c>
      <c r="C16" s="17">
        <v>137</v>
      </c>
      <c r="D16" s="28"/>
      <c r="E16" s="28"/>
      <c r="F16" s="14">
        <f>E16*1.2</f>
        <v>0</v>
      </c>
      <c r="G16" s="15">
        <f>F16/C16</f>
        <v>0</v>
      </c>
    </row>
    <row r="17" spans="1:7" ht="20.100000000000001" customHeight="1" x14ac:dyDescent="0.25">
      <c r="A17" s="6">
        <v>7</v>
      </c>
      <c r="B17" s="7" t="s">
        <v>9</v>
      </c>
      <c r="C17" s="16">
        <v>56</v>
      </c>
      <c r="D17" s="27"/>
      <c r="E17" s="27"/>
      <c r="F17" s="11">
        <f>E17*1.2</f>
        <v>0</v>
      </c>
      <c r="G17" s="11">
        <f>F17/C17</f>
        <v>0</v>
      </c>
    </row>
    <row r="18" spans="1:7" ht="20.100000000000001" customHeight="1" x14ac:dyDescent="0.25">
      <c r="A18" s="59" t="s">
        <v>29</v>
      </c>
      <c r="B18" s="60"/>
      <c r="C18" s="60"/>
      <c r="D18" s="60"/>
      <c r="E18" s="60"/>
      <c r="F18" s="60"/>
      <c r="G18" s="61"/>
    </row>
    <row r="19" spans="1:7" ht="20.100000000000001" customHeight="1" x14ac:dyDescent="0.25">
      <c r="A19" s="6">
        <v>5</v>
      </c>
      <c r="B19" s="7" t="s">
        <v>8</v>
      </c>
      <c r="C19" s="16">
        <v>33</v>
      </c>
      <c r="D19" s="27"/>
      <c r="E19" s="27"/>
      <c r="F19" s="11">
        <f>E19*1.2</f>
        <v>0</v>
      </c>
      <c r="G19" s="11">
        <f>F19/C19</f>
        <v>0</v>
      </c>
    </row>
    <row r="20" spans="1:7" ht="20.100000000000001" customHeight="1" x14ac:dyDescent="0.25">
      <c r="A20" s="8">
        <v>6</v>
      </c>
      <c r="B20" s="9" t="s">
        <v>7</v>
      </c>
      <c r="C20" s="17">
        <v>33</v>
      </c>
      <c r="D20" s="28"/>
      <c r="E20" s="28"/>
      <c r="F20" s="14">
        <f>E20*1.2</f>
        <v>0</v>
      </c>
      <c r="G20" s="15">
        <f>F20/C20</f>
        <v>0</v>
      </c>
    </row>
    <row r="21" spans="1:7" ht="20.100000000000001" customHeight="1" x14ac:dyDescent="0.25">
      <c r="A21" s="6">
        <v>7</v>
      </c>
      <c r="B21" s="7" t="s">
        <v>9</v>
      </c>
      <c r="C21" s="16">
        <v>110</v>
      </c>
      <c r="D21" s="27"/>
      <c r="E21" s="27"/>
      <c r="F21" s="11">
        <f>E21*1.2</f>
        <v>0</v>
      </c>
      <c r="G21" s="11">
        <f>F21/C21</f>
        <v>0</v>
      </c>
    </row>
    <row r="22" spans="1:7" ht="20.100000000000001" customHeight="1" x14ac:dyDescent="0.25">
      <c r="A22" s="48" t="s">
        <v>4</v>
      </c>
      <c r="B22" s="49"/>
      <c r="C22" s="49"/>
      <c r="D22" s="49"/>
      <c r="E22" s="49"/>
      <c r="F22" s="49"/>
      <c r="G22" s="50"/>
    </row>
    <row r="23" spans="1:7" ht="20.100000000000001" customHeight="1" x14ac:dyDescent="0.25">
      <c r="A23" s="6">
        <v>8</v>
      </c>
      <c r="B23" s="7" t="s">
        <v>8</v>
      </c>
      <c r="C23" s="16">
        <v>103.5</v>
      </c>
      <c r="D23" s="27"/>
      <c r="E23" s="27"/>
      <c r="F23" s="11">
        <f>E23*1.2</f>
        <v>0</v>
      </c>
      <c r="G23" s="11">
        <f>F23/C23</f>
        <v>0</v>
      </c>
    </row>
    <row r="24" spans="1:7" ht="20.100000000000001" customHeight="1" x14ac:dyDescent="0.25">
      <c r="A24" s="8">
        <v>9</v>
      </c>
      <c r="B24" s="9" t="s">
        <v>7</v>
      </c>
      <c r="C24" s="17">
        <v>103.5</v>
      </c>
      <c r="D24" s="28"/>
      <c r="E24" s="28"/>
      <c r="F24" s="26">
        <f>E24*1.2</f>
        <v>0</v>
      </c>
      <c r="G24" s="15">
        <f>F24/C24</f>
        <v>0</v>
      </c>
    </row>
    <row r="25" spans="1:7" ht="20.100000000000001" customHeight="1" x14ac:dyDescent="0.25">
      <c r="A25" s="6">
        <v>10</v>
      </c>
      <c r="B25" s="7" t="s">
        <v>9</v>
      </c>
      <c r="C25" s="16">
        <v>46</v>
      </c>
      <c r="D25" s="1"/>
      <c r="E25" s="1"/>
      <c r="F25" s="11">
        <f>E25*1.2</f>
        <v>0</v>
      </c>
      <c r="G25" s="11">
        <f>F25/C25</f>
        <v>0</v>
      </c>
    </row>
    <row r="26" spans="1:7" ht="20.100000000000001" customHeight="1" x14ac:dyDescent="0.25">
      <c r="A26" s="48" t="s">
        <v>3</v>
      </c>
      <c r="B26" s="49"/>
      <c r="C26" s="49"/>
      <c r="D26" s="49"/>
      <c r="E26" s="49"/>
      <c r="F26" s="49"/>
      <c r="G26" s="50"/>
    </row>
    <row r="27" spans="1:7" ht="20.100000000000001" customHeight="1" x14ac:dyDescent="0.25">
      <c r="A27" s="8">
        <v>15</v>
      </c>
      <c r="B27" s="9" t="s">
        <v>7</v>
      </c>
      <c r="C27" s="18">
        <v>70</v>
      </c>
      <c r="D27" s="28"/>
      <c r="E27" s="28"/>
      <c r="F27" s="26">
        <f>E27*1.2</f>
        <v>0</v>
      </c>
      <c r="G27" s="15">
        <f>F27/C27</f>
        <v>0</v>
      </c>
    </row>
    <row r="28" spans="1:7" ht="20.100000000000001" customHeight="1" x14ac:dyDescent="0.25">
      <c r="A28" s="6">
        <v>16</v>
      </c>
      <c r="B28" s="7" t="s">
        <v>9</v>
      </c>
      <c r="C28" s="16">
        <v>50.04</v>
      </c>
      <c r="D28" s="27"/>
      <c r="E28" s="27"/>
      <c r="F28" s="11">
        <f>E28*1.2</f>
        <v>0</v>
      </c>
      <c r="G28" s="11">
        <f>F28/C28</f>
        <v>0</v>
      </c>
    </row>
    <row r="29" spans="1:7" ht="20.100000000000001" customHeight="1" x14ac:dyDescent="0.25">
      <c r="A29" s="48" t="s">
        <v>27</v>
      </c>
      <c r="B29" s="49"/>
      <c r="C29" s="49"/>
      <c r="D29" s="49"/>
      <c r="E29" s="49"/>
      <c r="F29" s="49"/>
      <c r="G29" s="50"/>
    </row>
    <row r="30" spans="1:7" ht="20.100000000000001" customHeight="1" x14ac:dyDescent="0.25">
      <c r="A30" s="6">
        <v>20</v>
      </c>
      <c r="B30" s="7" t="s">
        <v>8</v>
      </c>
      <c r="C30" s="16">
        <v>16.445</v>
      </c>
      <c r="D30" s="27"/>
      <c r="E30" s="27"/>
      <c r="F30" s="11">
        <f>E30*1.2</f>
        <v>0</v>
      </c>
      <c r="G30" s="11">
        <f>F30/C30</f>
        <v>0</v>
      </c>
    </row>
    <row r="31" spans="1:7" ht="20.100000000000001" customHeight="1" x14ac:dyDescent="0.25">
      <c r="A31" s="8">
        <v>21</v>
      </c>
      <c r="B31" s="9" t="s">
        <v>7</v>
      </c>
      <c r="C31" s="17">
        <v>16.45</v>
      </c>
      <c r="D31" s="28"/>
      <c r="E31" s="28"/>
      <c r="F31" s="26">
        <f>E31*1.2</f>
        <v>0</v>
      </c>
      <c r="G31" s="15">
        <f>F31/C31</f>
        <v>0</v>
      </c>
    </row>
    <row r="32" spans="1:7" ht="20.100000000000001" customHeight="1" x14ac:dyDescent="0.25">
      <c r="A32" s="6">
        <v>22</v>
      </c>
      <c r="B32" s="7" t="s">
        <v>9</v>
      </c>
      <c r="C32" s="16">
        <v>15.18</v>
      </c>
      <c r="D32" s="27"/>
      <c r="E32" s="27"/>
      <c r="F32" s="11">
        <f>E32*1.2</f>
        <v>0</v>
      </c>
      <c r="G32" s="11">
        <f>F32/C32</f>
        <v>0</v>
      </c>
    </row>
    <row r="33" spans="1:7" ht="20.100000000000001" customHeight="1" x14ac:dyDescent="0.25">
      <c r="A33" s="48" t="s">
        <v>5</v>
      </c>
      <c r="B33" s="49"/>
      <c r="C33" s="49"/>
      <c r="D33" s="49"/>
      <c r="E33" s="49"/>
      <c r="F33" s="49"/>
      <c r="G33" s="50"/>
    </row>
    <row r="34" spans="1:7" ht="20.100000000000001" customHeight="1" x14ac:dyDescent="0.25">
      <c r="A34" s="6">
        <v>26</v>
      </c>
      <c r="B34" s="7" t="s">
        <v>8</v>
      </c>
      <c r="C34" s="16">
        <v>127.6</v>
      </c>
      <c r="D34" s="27"/>
      <c r="E34" s="27"/>
      <c r="F34" s="11">
        <f>E34*1.2</f>
        <v>0</v>
      </c>
      <c r="G34" s="11">
        <f>F34/C34</f>
        <v>0</v>
      </c>
    </row>
    <row r="35" spans="1:7" ht="20.100000000000001" customHeight="1" x14ac:dyDescent="0.25">
      <c r="A35" s="8">
        <v>27</v>
      </c>
      <c r="B35" s="9" t="s">
        <v>7</v>
      </c>
      <c r="C35" s="17">
        <v>127.6</v>
      </c>
      <c r="D35" s="28"/>
      <c r="E35" s="28"/>
      <c r="F35" s="14">
        <f>E35*1.2</f>
        <v>0</v>
      </c>
      <c r="G35" s="15">
        <f>F35/C35</f>
        <v>0</v>
      </c>
    </row>
    <row r="36" spans="1:7" ht="20.100000000000001" customHeight="1" thickBot="1" x14ac:dyDescent="0.3">
      <c r="A36" s="6">
        <v>28</v>
      </c>
      <c r="B36" s="7" t="s">
        <v>9</v>
      </c>
      <c r="C36" s="19">
        <v>84.2</v>
      </c>
      <c r="D36" s="29"/>
      <c r="E36" s="29"/>
      <c r="F36" s="11">
        <f>E36*1.2</f>
        <v>0</v>
      </c>
      <c r="G36" s="11">
        <f>F36/C36</f>
        <v>0</v>
      </c>
    </row>
    <row r="37" spans="1:7" ht="45" customHeight="1" thickBot="1" x14ac:dyDescent="0.3">
      <c r="C37" s="20" t="s">
        <v>17</v>
      </c>
      <c r="D37" s="36"/>
      <c r="E37" s="21"/>
      <c r="F37" s="22"/>
      <c r="G37" s="33"/>
    </row>
    <row r="38" spans="1:7" ht="45" customHeight="1" thickBot="1" x14ac:dyDescent="0.3">
      <c r="C38" s="20" t="s">
        <v>19</v>
      </c>
      <c r="D38" s="37"/>
      <c r="E38" s="23"/>
      <c r="F38" s="22"/>
      <c r="G38" s="34"/>
    </row>
    <row r="39" spans="1:7" ht="45" customHeight="1" thickBot="1" x14ac:dyDescent="0.3">
      <c r="D39" s="24" t="s">
        <v>22</v>
      </c>
      <c r="E39" s="38">
        <f>E10+E12+E13+E19+E20+E21+E23+E24+E25+E27+E28+E30+E31+E32+E34+E35+E36</f>
        <v>0</v>
      </c>
      <c r="F39" s="35"/>
      <c r="G39" s="34"/>
    </row>
    <row r="40" spans="1:7" ht="45" customHeight="1" thickBot="1" x14ac:dyDescent="0.3">
      <c r="E40" s="25" t="s">
        <v>23</v>
      </c>
      <c r="F40" s="39">
        <f>E39*1.2</f>
        <v>0</v>
      </c>
    </row>
    <row r="41" spans="1:7" ht="12.75" customHeight="1" thickBot="1" x14ac:dyDescent="0.3"/>
    <row r="42" spans="1:7" ht="45" customHeight="1" thickBot="1" x14ac:dyDescent="0.3">
      <c r="E42" s="20" t="s">
        <v>18</v>
      </c>
      <c r="F42" s="40">
        <f>F40*2</f>
        <v>0</v>
      </c>
    </row>
  </sheetData>
  <sheetProtection algorithmName="SHA-512" hashValue="9jm9bggPLJy1VP+6ctSR186jtlxBpw2wRNX9aojrML0nANoEIBzthfUirnALEa8Hwl9AAROHOUojEZ4Ysru+Nw==" saltValue="8oLlqZKg9cn4+8bqqIZG1g==" spinCount="100000" sheet="1" objects="1" scenarios="1"/>
  <mergeCells count="18">
    <mergeCell ref="E10:E11"/>
    <mergeCell ref="A14:G14"/>
    <mergeCell ref="D10:D11"/>
    <mergeCell ref="G10:G11"/>
    <mergeCell ref="B1:D1"/>
    <mergeCell ref="E1:G1"/>
    <mergeCell ref="A33:G33"/>
    <mergeCell ref="A22:G22"/>
    <mergeCell ref="A26:G26"/>
    <mergeCell ref="A29:G29"/>
    <mergeCell ref="A2:G2"/>
    <mergeCell ref="A9:G9"/>
    <mergeCell ref="A18:G18"/>
    <mergeCell ref="A3:G3"/>
    <mergeCell ref="A4:G4"/>
    <mergeCell ref="C10:C11"/>
    <mergeCell ref="A6:B6"/>
    <mergeCell ref="F10:F11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2021-11-19T09:36:21Z</cp:lastPrinted>
  <dcterms:created xsi:type="dcterms:W3CDTF">2014-12-23T15:23:52Z</dcterms:created>
  <dcterms:modified xsi:type="dcterms:W3CDTF">2026-02-06T13:35:36Z</dcterms:modified>
</cp:coreProperties>
</file>